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7395" activeTab="0"/>
  </bookViews>
  <sheets>
    <sheet name="затраты на  покупку потерь" sheetId="1" r:id="rId1"/>
  </sheets>
  <definedNames>
    <definedName name="_xlnm.Print_Titles" localSheetId="0">'затраты на  покупку потерь'!$B:$B</definedName>
    <definedName name="_xlnm.Print_Area" localSheetId="0">'затраты на  покупку потерь'!$A$1:$F$17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<sst xmlns="http://schemas.openxmlformats.org/spreadsheetml/2006/main" count="24" uniqueCount="23">
  <si>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>№ п.п.</t>
  </si>
  <si>
    <t>Период</t>
  </si>
  <si>
    <t>Начисление по покупке потерь с НДС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</si>
  <si>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</si>
  <si>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</si>
  <si>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</si>
  <si>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</si>
  <si>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</si>
  <si>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</si>
  <si>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</si>
  <si>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</si>
  <si>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</si>
  <si>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</si>
  <si>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</si>
  <si>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</si>
  <si>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</si>
  <si>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</si>
  <si>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Начисление по покупке потерь, без НДС</t>
  </si>
  <si>
    <t>руб./кВт.ч</t>
  </si>
  <si>
    <t xml:space="preserve">Тариф </t>
  </si>
  <si>
    <t>январь-декабрь  2019г.</t>
  </si>
  <si>
    <t>Фактические потери за 
2019г.</t>
  </si>
  <si>
    <t>Затраты сетевой  организации ОГУЭП "Облкоммунэнерго"  на  покупку электроэнергии в  целях
  компенсации потерь в  сетях  у ООО "Иркутская энергосбытовая компания" за 2019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</si>
</sst>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3" formatCode="&quot;$&quot;#,##0_);[Red]\(&quot;$&quot;#,##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1" formatCode="0.000"/>
    <numFmt numFmtId="183" formatCode="#,##0.000"/>
    <numFmt numFmtId="184" formatCode="0.00000"/>
    <numFmt numFmtId="185" formatCode="0.0000"/>
    <numFmt numFmtId="188" formatCode="0.000000"/>
    <numFmt numFmtId="196" formatCode="#,##0.00000"/>
    <numFmt numFmtId="214" formatCode="General_)"/>
    <numFmt numFmtId="215" formatCode="_-* #,##0_$_-;\-* #,##0_$_-;_-* &quot;-&quot;_$_-;_-@_-"/>
    <numFmt numFmtId="216" formatCode="_-* #,##0.00&quot;$&quot;_-;\-* #,##0.00&quot;$&quot;_-;_-* &quot;-&quot;??&quot;$&quot;_-;_-@_-"/>
    <numFmt numFmtId="217" formatCode="_-* #,##0.00_$_-;\-* #,##0.00_$_-;_-* &quot;-&quot;??_$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215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173" fontId="2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214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214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181" fontId="13" fillId="0" borderId="0" xfId="63" applyNumberFormat="1" applyFont="1" applyFill="1" applyBorder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0" fillId="0" borderId="0" xfId="63" applyFont="1" applyFill="1" applyBorder="1" applyAlignment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0" fillId="0" borderId="0" xfId="63" applyFont="1" applyFill="1" applyBorder="1">
      <alignment/>
      <protection/>
    </xf>
    <xf numFmtId="2" fontId="30" fillId="0" borderId="0" xfId="63" applyNumberFormat="1" applyFont="1" applyFill="1" applyBorder="1">
      <alignment/>
      <protection/>
    </xf>
    <xf numFmtId="181" fontId="30" fillId="0" borderId="0" xfId="63" applyNumberFormat="1" applyFont="1" applyFill="1" applyBorder="1" applyAlignment="1">
      <alignment/>
      <protection/>
    </xf>
    <xf numFmtId="185" fontId="30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horizontal="right"/>
      <protection/>
    </xf>
    <xf numFmtId="181" fontId="13" fillId="0" borderId="0" xfId="63" applyNumberFormat="1" applyFont="1" applyFill="1" applyBorder="1" applyAlignment="1">
      <alignment horizontal="right"/>
      <protection/>
    </xf>
    <xf numFmtId="188" fontId="13" fillId="0" borderId="0" xfId="63" applyNumberFormat="1" applyFont="1" applyFill="1" applyBorder="1" applyAlignment="1">
      <alignment horizontal="right"/>
      <protection/>
    </xf>
    <xf numFmtId="188" fontId="13" fillId="0" borderId="0" xfId="63" applyNumberFormat="1" applyFont="1" applyFill="1" applyBorder="1" applyAlignment="1">
      <alignment horizontal="left"/>
      <protection/>
    </xf>
    <xf numFmtId="184" fontId="13" fillId="0" borderId="0" xfId="63" applyNumberFormat="1" applyFont="1" applyFill="1" applyBorder="1">
      <alignment/>
      <protection/>
    </xf>
    <xf numFmtId="0" fontId="30" fillId="0" borderId="13" xfId="63" applyFont="1" applyFill="1" applyBorder="1">
      <alignment/>
      <protection/>
    </xf>
    <xf numFmtId="0" fontId="32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 quotePrefix="1">
      <alignment horizontal="center" wrapText="1"/>
      <protection/>
    </xf>
    <xf numFmtId="0" fontId="27" fillId="0" borderId="14" xfId="63" applyFont="1" applyFill="1" applyBorder="1" applyAlignment="1" quotePrefix="1">
      <alignment horizontal="center" vertical="center" wrapText="1"/>
      <protection/>
    </xf>
    <xf numFmtId="0" fontId="27" fillId="0" borderId="15" xfId="63" applyFont="1" applyFill="1" applyBorder="1" applyAlignment="1" quotePrefix="1">
      <alignment horizontal="center" vertical="center" wrapText="1"/>
      <protection/>
    </xf>
    <xf numFmtId="0" fontId="13" fillId="0" borderId="16" xfId="63" applyFont="1" applyFill="1" applyBorder="1" applyAlignment="1">
      <alignment horizontal="center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9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center" wrapText="1"/>
      <protection/>
    </xf>
    <xf numFmtId="0" fontId="28" fillId="0" borderId="15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1" fillId="0" borderId="14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83" fontId="31" fillId="0" borderId="14" xfId="74" applyNumberFormat="1" applyFont="1" applyFill="1" applyBorder="1" applyAlignment="1">
      <alignment horizontal="right"/>
    </xf>
    <xf numFmtId="183" fontId="33" fillId="0" borderId="11" xfId="74" applyNumberFormat="1" applyFont="1" applyFill="1" applyBorder="1" applyAlignment="1">
      <alignment/>
    </xf>
    <xf numFmtId="183" fontId="28" fillId="0" borderId="0" xfId="63" applyNumberFormat="1" applyFont="1" applyFill="1" applyBorder="1">
      <alignment/>
      <protection/>
    </xf>
    <xf numFmtId="196" fontId="30" fillId="0" borderId="14" xfId="74" applyNumberFormat="1" applyFont="1" applyFill="1" applyBorder="1" applyAlignment="1">
      <alignment/>
    </xf>
    <xf numFmtId="183" fontId="33" fillId="0" borderId="16" xfId="74" applyNumberFormat="1" applyFont="1" applyFill="1" applyBorder="1" applyAlignment="1">
      <alignment horizontal="right" wrapText="1"/>
    </xf>
    <xf numFmtId="196" fontId="33" fillId="0" borderId="16" xfId="74" applyNumberFormat="1" applyFont="1" applyFill="1" applyBorder="1" applyAlignment="1">
      <alignment/>
    </xf>
    <xf numFmtId="183" fontId="34" fillId="24" borderId="16" xfId="74" applyNumberFormat="1" applyFont="1" applyFill="1" applyBorder="1" applyAlignment="1">
      <alignment horizontal="right" wrapText="1"/>
    </xf>
    <xf numFmtId="183" fontId="33" fillId="0" borderId="11" xfId="74" applyNumberFormat="1" applyFont="1" applyFill="1" applyBorder="1" applyAlignment="1">
      <alignment horizontal="right" wrapText="1"/>
    </xf>
    <xf numFmtId="196" fontId="33" fillId="0" borderId="11" xfId="74" applyNumberFormat="1" applyFont="1" applyFill="1" applyBorder="1" applyAlignment="1">
      <alignment/>
    </xf>
    <xf numFmtId="183" fontId="33" fillId="0" borderId="11" xfId="70" applyNumberFormat="1" applyFont="1" applyFill="1" applyBorder="1">
      <alignment/>
      <protection/>
    </xf>
    <xf numFmtId="196" fontId="33" fillId="0" borderId="11" xfId="0" applyNumberFormat="1" applyFont="1" applyFill="1" applyBorder="1" applyAlignment="1">
      <alignment/>
    </xf>
    <xf numFmtId="183" fontId="33" fillId="0" borderId="11" xfId="74" applyNumberFormat="1" applyFont="1" applyFill="1" applyBorder="1" applyAlignment="1">
      <alignment/>
    </xf>
    <xf numFmtId="3" fontId="33" fillId="0" borderId="11" xfId="0" applyNumberFormat="1" applyFont="1" applyBorder="1" applyAlignment="1">
      <alignment horizontal="right"/>
    </xf>
    <xf numFmtId="183" fontId="33" fillId="0" borderId="11" xfId="0" applyNumberFormat="1" applyFont="1" applyFill="1" applyBorder="1" applyAlignment="1">
      <alignment/>
    </xf>
    <xf numFmtId="3" fontId="33" fillId="0" borderId="11" xfId="70" applyNumberFormat="1" applyFont="1" applyFill="1" applyBorder="1">
      <alignment/>
      <protection/>
    </xf>
    <xf numFmtId="0" fontId="27" fillId="0" borderId="0" xfId="63" applyFont="1" applyBorder="1" applyAlignment="1" quotePrefix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8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8" sqref="I8"/>
    </sheetView>
  </sheetViews>
  <sheetFormatPr defaultColWidth="9.140625" defaultRowHeight="12.75"/>
  <cols>
    <col min="1" max="1" width="5.8515625" style="1" customWidth="1"/>
    <col min="2" max="2" width="23.00390625" style="43" customWidth="1"/>
    <col min="3" max="3" width="21.57421875" style="17" customWidth="1"/>
    <col min="4" max="4" width="20.140625" style="3" customWidth="1"/>
    <col min="5" max="5" width="24.140625" style="3" customWidth="1"/>
    <col min="6" max="6" width="28.28125" style="3" customWidth="1"/>
    <col min="7" max="7" width="9.140625" style="1" customWidth="1"/>
    <col min="8" max="8" width="16.57421875" style="1" customWidth="1"/>
    <col min="9" max="16384" width="9.140625" style="1" customWidth="1"/>
  </cols>
  <sheetData>
    <row r="1" spans="1:6" ht="35.25" customHeight="1">
      <c r="A1" s="2"/>
      <c r="B1" s="59" t="s">
        <v>22</v>
      </c>
      <c r="C1" s="59"/>
      <c r="D1" s="59"/>
      <c r="E1" s="59"/>
      <c r="F1" s="59"/>
    </row>
    <row r="2" spans="1:6" ht="16.5" thickBot="1">
      <c r="A2" s="2"/>
      <c r="B2" s="10"/>
      <c r="C2" s="12"/>
      <c r="D2" s="2"/>
      <c r="E2" s="4"/>
      <c r="F2" s="4"/>
    </row>
    <row r="3" spans="1:6" ht="50.25" customHeight="1" thickBot="1">
      <c r="A3" s="29" t="s">
        <v>0</v>
      </c>
      <c r="B3" s="30" t="s">
        <v>1</v>
      </c>
      <c r="C3" s="31" t="s">
        <v>21</v>
      </c>
      <c r="D3" s="30" t="s">
        <v>19</v>
      </c>
      <c r="E3" s="32" t="s">
        <v>17</v>
      </c>
      <c r="F3" s="33" t="s">
        <v>2</v>
      </c>
    </row>
    <row r="4" spans="1:6" ht="16.5" thickBot="1">
      <c r="A4" s="36"/>
      <c r="B4" s="37"/>
      <c r="C4" s="38" t="s">
        <v>4</v>
      </c>
      <c r="D4" s="38" t="s">
        <v>18</v>
      </c>
      <c r="E4" s="38" t="s">
        <v>3</v>
      </c>
      <c r="F4" s="39" t="s">
        <v>3</v>
      </c>
    </row>
    <row r="5" spans="1:6" ht="28.5" customHeight="1">
      <c r="A5" s="34">
        <v>1</v>
      </c>
      <c r="B5" s="35" t="s">
        <v>5</v>
      </c>
      <c r="C5" s="48">
        <v>137106.518</v>
      </c>
      <c r="D5" s="49">
        <v>1.77433</v>
      </c>
      <c r="E5" s="48">
        <f>C5*D5</f>
        <v>243272.20808294002</v>
      </c>
      <c r="F5" s="50">
        <f>E5*1.2</f>
        <v>291926.649699528</v>
      </c>
    </row>
    <row r="6" spans="1:6" ht="28.5" customHeight="1">
      <c r="A6" s="34">
        <v>2</v>
      </c>
      <c r="B6" s="11" t="s">
        <v>6</v>
      </c>
      <c r="C6" s="51">
        <v>82353.217</v>
      </c>
      <c r="D6" s="52">
        <v>1.84614</v>
      </c>
      <c r="E6" s="48">
        <f aca="true" t="shared" si="0" ref="E6:E16">C6*D6</f>
        <v>152035.56803238</v>
      </c>
      <c r="F6" s="50">
        <f>E6*1.2</f>
        <v>182442.68163885598</v>
      </c>
    </row>
    <row r="7" spans="1:8" s="3" customFormat="1" ht="28.5" customHeight="1">
      <c r="A7" s="34">
        <v>3</v>
      </c>
      <c r="B7" s="11" t="s">
        <v>7</v>
      </c>
      <c r="C7" s="51">
        <v>67361.027</v>
      </c>
      <c r="D7" s="52">
        <v>1.76054</v>
      </c>
      <c r="E7" s="45">
        <f t="shared" si="0"/>
        <v>118591.78247458</v>
      </c>
      <c r="F7" s="50">
        <f aca="true" t="shared" si="1" ref="F7:F16">E7*1.2</f>
        <v>142310.138969496</v>
      </c>
      <c r="H7" s="1"/>
    </row>
    <row r="8" spans="1:6" ht="28.5" customHeight="1">
      <c r="A8" s="34">
        <v>4</v>
      </c>
      <c r="B8" s="5" t="s">
        <v>8</v>
      </c>
      <c r="C8" s="45">
        <v>24464.935</v>
      </c>
      <c r="D8" s="52">
        <v>1.80605</v>
      </c>
      <c r="E8" s="48">
        <f t="shared" si="0"/>
        <v>44184.89585675</v>
      </c>
      <c r="F8" s="50">
        <f t="shared" si="1"/>
        <v>53021.8750281</v>
      </c>
    </row>
    <row r="9" spans="1:6" ht="28.5" customHeight="1">
      <c r="A9" s="34">
        <v>5</v>
      </c>
      <c r="B9" s="5" t="s">
        <v>9</v>
      </c>
      <c r="C9" s="53">
        <v>17257.01</v>
      </c>
      <c r="D9" s="54">
        <v>1.68641</v>
      </c>
      <c r="E9" s="55">
        <f t="shared" si="0"/>
        <v>29102.394234099997</v>
      </c>
      <c r="F9" s="50">
        <f t="shared" si="1"/>
        <v>34922.87308091999</v>
      </c>
    </row>
    <row r="10" spans="1:6" ht="28.5" customHeight="1">
      <c r="A10" s="34">
        <v>6</v>
      </c>
      <c r="B10" s="6" t="s">
        <v>10</v>
      </c>
      <c r="C10" s="56">
        <v>0</v>
      </c>
      <c r="D10" s="54">
        <v>1.77098</v>
      </c>
      <c r="E10" s="55">
        <f t="shared" si="0"/>
        <v>0</v>
      </c>
      <c r="F10" s="50">
        <f t="shared" si="1"/>
        <v>0</v>
      </c>
    </row>
    <row r="11" spans="1:6" ht="28.5" customHeight="1">
      <c r="A11" s="34">
        <v>7</v>
      </c>
      <c r="B11" s="7" t="s">
        <v>11</v>
      </c>
      <c r="C11" s="58">
        <v>0</v>
      </c>
      <c r="D11" s="54">
        <v>1.56293</v>
      </c>
      <c r="E11" s="55">
        <f t="shared" si="0"/>
        <v>0</v>
      </c>
      <c r="F11" s="50">
        <f t="shared" si="1"/>
        <v>0</v>
      </c>
    </row>
    <row r="12" spans="1:6" ht="28.5" customHeight="1">
      <c r="A12" s="34">
        <v>8</v>
      </c>
      <c r="B12" s="40" t="s">
        <v>12</v>
      </c>
      <c r="C12" s="45">
        <v>5581.857</v>
      </c>
      <c r="D12" s="52">
        <v>1.32301</v>
      </c>
      <c r="E12" s="45">
        <f t="shared" si="0"/>
        <v>7384.85262957</v>
      </c>
      <c r="F12" s="50">
        <f t="shared" si="1"/>
        <v>8861.823155484</v>
      </c>
    </row>
    <row r="13" spans="1:6" ht="28.5" customHeight="1">
      <c r="A13" s="34">
        <v>9</v>
      </c>
      <c r="B13" s="6" t="s">
        <v>13</v>
      </c>
      <c r="C13" s="57">
        <v>45627.022</v>
      </c>
      <c r="D13" s="54">
        <v>1.29237</v>
      </c>
      <c r="E13" s="55">
        <f t="shared" si="0"/>
        <v>58966.99442214</v>
      </c>
      <c r="F13" s="50">
        <f t="shared" si="1"/>
        <v>70760.393306568</v>
      </c>
    </row>
    <row r="14" spans="1:6" ht="28.5" customHeight="1">
      <c r="A14" s="34">
        <v>10</v>
      </c>
      <c r="B14" s="6" t="s">
        <v>14</v>
      </c>
      <c r="C14" s="45">
        <v>91259.357</v>
      </c>
      <c r="D14" s="52">
        <v>1.22208</v>
      </c>
      <c r="E14" s="45">
        <f t="shared" si="0"/>
        <v>111526.23500256</v>
      </c>
      <c r="F14" s="50">
        <f t="shared" si="1"/>
        <v>133831.482003072</v>
      </c>
    </row>
    <row r="15" spans="1:6" ht="28.5" customHeight="1">
      <c r="A15" s="34">
        <v>11</v>
      </c>
      <c r="B15" s="6" t="s">
        <v>15</v>
      </c>
      <c r="C15" s="45">
        <v>117381.25</v>
      </c>
      <c r="D15" s="52">
        <v>1.65066</v>
      </c>
      <c r="E15" s="45">
        <f t="shared" si="0"/>
        <v>193756.534125</v>
      </c>
      <c r="F15" s="50">
        <f t="shared" si="1"/>
        <v>232507.84095</v>
      </c>
    </row>
    <row r="16" spans="1:6" ht="28.5" customHeight="1" thickBot="1">
      <c r="A16" s="34">
        <v>12</v>
      </c>
      <c r="B16" s="6" t="s">
        <v>16</v>
      </c>
      <c r="C16" s="57">
        <v>136418.22</v>
      </c>
      <c r="D16" s="54">
        <v>1.69156</v>
      </c>
      <c r="E16" s="55">
        <f t="shared" si="0"/>
        <v>230759.6042232</v>
      </c>
      <c r="F16" s="50">
        <f t="shared" si="1"/>
        <v>276911.52506784</v>
      </c>
    </row>
    <row r="17" spans="1:6" s="3" customFormat="1" ht="41.25" customHeight="1" thickBot="1">
      <c r="A17" s="28"/>
      <c r="B17" s="41" t="s">
        <v>20</v>
      </c>
      <c r="C17" s="44">
        <f>SUM(C5:C16)</f>
        <v>724810.413</v>
      </c>
      <c r="D17" s="47">
        <f>E17/C17</f>
        <v>1.6412306552820177</v>
      </c>
      <c r="E17" s="44">
        <f>SUM(E5:E16)</f>
        <v>1189581.0690832199</v>
      </c>
      <c r="F17" s="44">
        <f>SUM(F5:F16)</f>
        <v>1427497.282899864</v>
      </c>
    </row>
    <row r="18" spans="2:6" s="8" customFormat="1" ht="30" customHeight="1">
      <c r="B18" s="42"/>
      <c r="C18" s="9"/>
      <c r="D18" s="13"/>
      <c r="E18" s="14"/>
      <c r="F18" s="2"/>
    </row>
    <row r="19" spans="2:6" s="8" customFormat="1" ht="18">
      <c r="B19" s="42"/>
      <c r="C19" s="15"/>
      <c r="D19" s="18"/>
      <c r="E19" s="19"/>
      <c r="F19" s="46"/>
    </row>
    <row r="20" spans="2:6" s="8" customFormat="1" ht="18">
      <c r="B20" s="42"/>
      <c r="C20" s="9"/>
      <c r="D20" s="20"/>
      <c r="E20" s="19"/>
      <c r="F20" s="19"/>
    </row>
    <row r="21" spans="2:6" s="8" customFormat="1" ht="18">
      <c r="B21" s="42"/>
      <c r="C21" s="16"/>
      <c r="D21" s="21"/>
      <c r="E21" s="22"/>
      <c r="F21" s="18"/>
    </row>
    <row r="22" spans="2:6" s="8" customFormat="1" ht="15">
      <c r="B22" s="42"/>
      <c r="C22" s="23"/>
      <c r="D22" s="18"/>
      <c r="E22" s="18"/>
      <c r="F22" s="18"/>
    </row>
    <row r="23" spans="2:6" s="8" customFormat="1" ht="15">
      <c r="B23" s="42"/>
      <c r="C23" s="23"/>
      <c r="D23" s="18"/>
      <c r="E23" s="19"/>
      <c r="F23" s="19"/>
    </row>
    <row r="24" spans="2:6" s="8" customFormat="1" ht="21" customHeight="1">
      <c r="B24" s="42"/>
      <c r="C24" s="24"/>
      <c r="D24" s="2"/>
      <c r="E24" s="25"/>
      <c r="F24" s="26"/>
    </row>
    <row r="25" spans="2:6" s="8" customFormat="1" ht="12.75">
      <c r="B25" s="42"/>
      <c r="C25" s="23"/>
      <c r="D25" s="2"/>
      <c r="E25" s="2"/>
      <c r="F25" s="2"/>
    </row>
    <row r="26" spans="2:6" s="8" customFormat="1" ht="12.75">
      <c r="B26" s="42"/>
      <c r="C26" s="23"/>
      <c r="D26" s="2"/>
      <c r="E26" s="27"/>
      <c r="F26" s="2"/>
    </row>
    <row r="27" spans="2:6" s="8" customFormat="1" ht="12.75">
      <c r="B27" s="42"/>
      <c r="C27" s="23"/>
      <c r="D27" s="2"/>
      <c r="E27" s="2"/>
      <c r="F27" s="2"/>
    </row>
    <row r="28" spans="2:6" s="8" customFormat="1" ht="12.75">
      <c r="B28" s="42"/>
      <c r="C28" s="23"/>
      <c r="D28" s="2"/>
      <c r="E28" s="2"/>
      <c r="F28" s="2"/>
    </row>
  </sheetData>
  <sheetProtection/>
  <mergeCells count="1">
    <mergeCell ref="B1:F1"/>
  </mergeCells>
  <printOptions/>
  <pageMargins left="0.9448818897637796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Герасин Иван Викторович</cp:lastModifiedBy>
  <cp:lastPrinted>2018-01-31T04:51:04Z</cp:lastPrinted>
  <dcterms:created xsi:type="dcterms:W3CDTF">2012-02-21T09:33:59Z</dcterms:created>
  <dcterms:modified xsi:type="dcterms:W3CDTF">2020-03-17T03:50:49Z</dcterms:modified>
  <cp:category/>
  <cp:version/>
  <cp:contentType/>
  <cp:contentStatus/>
</cp:coreProperties>
</file>